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ek Kulawczyk\Desktop\"/>
    </mc:Choice>
  </mc:AlternateContent>
  <bookViews>
    <workbookView xWindow="0" yWindow="0" windowWidth="23040" windowHeight="9780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M255" i="9" s="1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M125" i="9" s="1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M247" i="9" s="1"/>
  <c r="L223" i="9"/>
  <c r="L242" i="9"/>
  <c r="L218" i="9"/>
  <c r="L194" i="9"/>
  <c r="M194" i="9" s="1"/>
  <c r="L170" i="9"/>
  <c r="L146" i="9"/>
  <c r="L122" i="9"/>
  <c r="J255" i="9"/>
  <c r="L197" i="9"/>
  <c r="L205" i="9"/>
  <c r="M205" i="9" s="1"/>
  <c r="J157" i="9"/>
  <c r="L189" i="9"/>
  <c r="L101" i="9"/>
  <c r="J129" i="9"/>
  <c r="L78" i="9"/>
  <c r="M78" i="9" s="1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M168" i="9" s="1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L219" i="9"/>
  <c r="L261" i="9"/>
  <c r="L238" i="9"/>
  <c r="L214" i="9"/>
  <c r="L190" i="9"/>
  <c r="L166" i="9"/>
  <c r="M166" i="9" s="1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M157" i="9" s="1"/>
  <c r="J195" i="9"/>
  <c r="J131" i="9"/>
  <c r="L86" i="9"/>
  <c r="L38" i="9"/>
  <c r="M38" i="9" s="1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M188" i="9" s="1"/>
  <c r="L164" i="9"/>
  <c r="M164" i="9" s="1"/>
  <c r="L140" i="9"/>
  <c r="L116" i="9"/>
  <c r="J240" i="9"/>
  <c r="J258" i="9"/>
  <c r="L201" i="9"/>
  <c r="M201" i="9" s="1"/>
  <c r="L171" i="9"/>
  <c r="L65" i="9"/>
  <c r="J161" i="9"/>
  <c r="J63" i="9"/>
  <c r="L22" i="9"/>
  <c r="J174" i="9"/>
  <c r="L93" i="9"/>
  <c r="M93" i="9" s="1"/>
  <c r="J260" i="9"/>
  <c r="L151" i="9"/>
  <c r="J91" i="9"/>
  <c r="J128" i="9"/>
  <c r="J148" i="9"/>
  <c r="J145" i="9"/>
  <c r="J169" i="9"/>
  <c r="L107" i="9"/>
  <c r="J64" i="9"/>
  <c r="L21" i="9"/>
  <c r="J121" i="9"/>
  <c r="L72" i="9"/>
  <c r="M72" i="9" s="1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M258" i="9" s="1"/>
  <c r="L180" i="9"/>
  <c r="J230" i="9"/>
  <c r="J72" i="9"/>
  <c r="J61" i="9"/>
  <c r="J244" i="9"/>
  <c r="L256" i="9"/>
  <c r="M256" i="9" s="1"/>
  <c r="L172" i="9"/>
  <c r="J259" i="9"/>
  <c r="J237" i="9"/>
  <c r="L98" i="9"/>
  <c r="M98" i="9" s="1"/>
  <c r="L16" i="9"/>
  <c r="J140" i="9"/>
  <c r="J208" i="9"/>
  <c r="J80" i="9"/>
  <c r="J218" i="9"/>
  <c r="L153" i="9"/>
  <c r="M153" i="9" s="1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M19" i="9" s="1"/>
  <c r="L215" i="9"/>
  <c r="J189" i="9"/>
  <c r="J134" i="9"/>
  <c r="J224" i="9"/>
  <c r="L17" i="9"/>
  <c r="M17" i="9" s="1"/>
  <c r="L109" i="9"/>
  <c r="L213" i="9"/>
  <c r="J219" i="9"/>
  <c r="J238" i="9"/>
  <c r="L82" i="9"/>
  <c r="L207" i="9"/>
  <c r="M207" i="9" s="1"/>
  <c r="L52" i="9"/>
  <c r="J252" i="9"/>
  <c r="L159" i="9"/>
  <c r="J48" i="9"/>
  <c r="L54" i="9"/>
  <c r="L262" i="9"/>
  <c r="L234" i="9"/>
  <c r="M234" i="9" s="1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M155" i="9" s="1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M73" i="9" s="1"/>
  <c r="J44" i="9"/>
  <c r="J25" i="9"/>
  <c r="J32" i="9"/>
  <c r="L136" i="9"/>
  <c r="L117" i="9"/>
  <c r="M117" i="9" s="1"/>
  <c r="L139" i="9"/>
  <c r="M139" i="9" s="1"/>
  <c r="J90" i="9"/>
  <c r="L129" i="9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M33" i="9" s="1"/>
  <c r="J21" i="9"/>
  <c r="L48" i="9"/>
  <c r="M48" i="9" s="1"/>
  <c r="L220" i="9"/>
  <c r="M220" i="9" s="1"/>
  <c r="J158" i="9"/>
  <c r="J137" i="9"/>
  <c r="J105" i="9"/>
  <c r="J38" i="9"/>
  <c r="J226" i="9"/>
  <c r="J89" i="9"/>
  <c r="L77" i="9"/>
  <c r="M77" i="9" s="1"/>
  <c r="J107" i="9"/>
  <c r="J138" i="9"/>
  <c r="L208" i="9"/>
  <c r="M208" i="9" s="1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M18" i="9" s="1"/>
  <c r="J144" i="9"/>
  <c r="L204" i="9"/>
  <c r="M204" i="9" s="1"/>
  <c r="L132" i="9"/>
  <c r="M132" i="9" s="1"/>
  <c r="J236" i="9"/>
  <c r="L111" i="9"/>
  <c r="J146" i="9"/>
  <c r="L43" i="9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236" i="9" l="1"/>
  <c r="M87" i="9"/>
  <c r="M189" i="9"/>
  <c r="M176" i="9"/>
  <c r="M65" i="9"/>
  <c r="M113" i="9"/>
  <c r="N113" i="9" s="1"/>
  <c r="M34" i="9"/>
  <c r="M71" i="9"/>
  <c r="M110" i="9"/>
  <c r="M70" i="9"/>
  <c r="M118" i="9"/>
  <c r="M25" i="9"/>
  <c r="M149" i="9"/>
  <c r="M39" i="9"/>
  <c r="M69" i="9"/>
  <c r="M81" i="9"/>
  <c r="M43" i="9"/>
  <c r="M29" i="9"/>
  <c r="M262" i="9"/>
  <c r="N262" i="9" s="1"/>
  <c r="M115" i="9"/>
  <c r="N115" i="9" s="1"/>
  <c r="M238" i="9"/>
  <c r="M249" i="9"/>
  <c r="M161" i="9"/>
  <c r="M15" i="9"/>
  <c r="M225" i="9"/>
  <c r="N225" i="9" s="1"/>
  <c r="M45" i="9"/>
  <c r="M20" i="9"/>
  <c r="M16" i="9"/>
  <c r="M240" i="9"/>
  <c r="M197" i="9"/>
  <c r="N197" i="9" s="1"/>
  <c r="M257" i="9"/>
  <c r="N257" i="9" s="1"/>
  <c r="M41" i="9"/>
  <c r="N41" i="9" s="1"/>
  <c r="M124" i="9"/>
  <c r="N124" i="9" s="1"/>
  <c r="M76" i="9"/>
  <c r="M56" i="9"/>
  <c r="M199" i="9"/>
  <c r="N199" i="9" s="1"/>
  <c r="M54" i="9"/>
  <c r="M23" i="9"/>
  <c r="N23" i="9" s="1"/>
  <c r="M261" i="9"/>
  <c r="M185" i="9"/>
  <c r="N185" i="9" s="1"/>
  <c r="M179" i="9"/>
  <c r="M229" i="9"/>
  <c r="N229" i="9" s="1"/>
  <c r="M171" i="9"/>
  <c r="N171" i="9" s="1"/>
  <c r="M111" i="9"/>
  <c r="N111" i="9" s="1"/>
  <c r="M30" i="9"/>
  <c r="N30" i="9" s="1"/>
  <c r="M96" i="9"/>
  <c r="N96" i="9" s="1"/>
  <c r="M28" i="9"/>
  <c r="M122" i="9"/>
  <c r="N122" i="9" s="1"/>
  <c r="M253" i="9"/>
  <c r="N253" i="9" s="1"/>
  <c r="M52" i="9"/>
  <c r="M66" i="9"/>
  <c r="N66" i="9" s="1"/>
  <c r="M137" i="9"/>
  <c r="N137" i="9" s="1"/>
  <c r="M211" i="9"/>
  <c r="N211" i="9" s="1"/>
  <c r="M92" i="9"/>
  <c r="N92" i="9" s="1"/>
  <c r="M209" i="9"/>
  <c r="N209" i="9" s="1"/>
  <c r="M82" i="9"/>
  <c r="M120" i="9"/>
  <c r="N120" i="9" s="1"/>
  <c r="M105" i="9"/>
  <c r="M88" i="9"/>
  <c r="M198" i="9"/>
  <c r="M156" i="9"/>
  <c r="M136" i="9"/>
  <c r="N136" i="9" s="1"/>
  <c r="M37" i="9"/>
  <c r="M22" i="9"/>
  <c r="N22" i="9" s="1"/>
  <c r="M68" i="9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M260" i="9"/>
  <c r="M61" i="9"/>
  <c r="N61" i="9" s="1"/>
  <c r="M86" i="9"/>
  <c r="M190" i="9"/>
  <c r="N190" i="9" s="1"/>
  <c r="M97" i="9"/>
  <c r="N97" i="9" s="1"/>
  <c r="M26" i="9"/>
  <c r="N26" i="9" s="1"/>
  <c r="M192" i="9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M109" i="9"/>
  <c r="N109" i="9" s="1"/>
  <c r="M85" i="9"/>
  <c r="M217" i="9"/>
  <c r="N217" i="9" s="1"/>
  <c r="M214" i="9"/>
  <c r="N214" i="9" s="1"/>
  <c r="M169" i="9"/>
  <c r="M67" i="9"/>
  <c r="M177" i="9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M74" i="9"/>
  <c r="N74" i="9" s="1"/>
  <c r="M130" i="9"/>
  <c r="N130" i="9" s="1"/>
  <c r="M182" i="9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M32" i="9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M94" i="9"/>
  <c r="M170" i="9"/>
  <c r="N170" i="9" s="1"/>
  <c r="M183" i="9"/>
  <c r="N183" i="9" s="1"/>
  <c r="M80" i="9"/>
  <c r="N80" i="9" s="1"/>
  <c r="M126" i="9"/>
  <c r="N126" i="9" s="1"/>
  <c r="M178" i="9"/>
  <c r="M230" i="9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M250" i="9"/>
  <c r="M235" i="9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M222" i="9"/>
  <c r="N222" i="9" s="1"/>
  <c r="M152" i="9"/>
  <c r="M231" i="9"/>
  <c r="N231" i="9" s="1"/>
  <c r="M14" i="9"/>
  <c r="N14" i="9" s="1"/>
  <c r="N33" i="9"/>
  <c r="N121" i="9"/>
  <c r="N168" i="9"/>
  <c r="N247" i="9"/>
  <c r="N163" i="9"/>
  <c r="N28" i="9"/>
  <c r="N161" i="9"/>
  <c r="N52" i="9"/>
  <c r="N194" i="9"/>
  <c r="N160" i="9"/>
  <c r="N249" i="9"/>
  <c r="N20" i="9"/>
  <c r="N24" i="9"/>
  <c r="N94" i="9"/>
  <c r="N188" i="9"/>
  <c r="N228" i="9"/>
  <c r="N255" i="9"/>
  <c r="N102" i="9"/>
  <c r="N19" i="9"/>
  <c r="N165" i="9"/>
  <c r="N220" i="9"/>
  <c r="N152" i="9"/>
  <c r="N15" i="9"/>
  <c r="N107" i="9"/>
  <c r="N260" i="9"/>
  <c r="N192" i="9"/>
  <c r="N252" i="9"/>
  <c r="N155" i="9"/>
  <c r="N166" i="9"/>
  <c r="N84" i="9"/>
  <c r="N258" i="9"/>
  <c r="N169" i="9"/>
  <c r="N67" i="9"/>
  <c r="N177" i="9"/>
  <c r="N205" i="9"/>
  <c r="N73" i="9"/>
  <c r="N125" i="9"/>
  <c r="N17" i="9"/>
  <c r="N56" i="9"/>
  <c r="N54" i="9"/>
  <c r="N261" i="9"/>
  <c r="N221" i="9"/>
  <c r="N179" i="9"/>
  <c r="N182" i="9"/>
  <c r="N49" i="9"/>
  <c r="N146" i="9"/>
  <c r="N32" i="9"/>
  <c r="N178" i="9"/>
  <c r="N230" i="9"/>
  <c r="N34" i="9"/>
  <c r="N207" i="9"/>
  <c r="N93" i="9"/>
  <c r="N40" i="9"/>
  <c r="N78" i="9"/>
  <c r="N110" i="9"/>
  <c r="N48" i="9"/>
  <c r="N82" i="9"/>
  <c r="N88" i="9"/>
  <c r="N118" i="9"/>
  <c r="N149" i="9"/>
  <c r="N64" i="9"/>
  <c r="N250" i="9"/>
  <c r="N235" i="9"/>
  <c r="U21" i="6"/>
  <c r="K8" i="9" s="1"/>
  <c r="N133" i="9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N132" i="9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6" i="9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N68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38" i="9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05" i="9"/>
  <c r="N156" i="9"/>
  <c r="O15" i="6"/>
  <c r="P15" i="6" s="1"/>
  <c r="N77" i="9"/>
  <c r="N71" i="9"/>
  <c r="N212" i="9"/>
  <c r="N157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72" i="9"/>
  <c r="N76" i="9"/>
  <c r="N65" i="9"/>
  <c r="N238" i="9"/>
  <c r="N25" i="9"/>
  <c r="N24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86" i="9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172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98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57" i="9"/>
  <c r="N246" i="9"/>
  <c r="N39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 shape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 shape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<sst xmlns="http://schemas.openxmlformats.org/spreadsheetml/2006/main" count="80" uniqueCount="57">
  <si>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</si>
  <si>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</si>
  <si>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</si>
  <si>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</si>
  <si>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</si>
  <si>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</si>
  <si>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</si>
  <si>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</si>
  <si>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</si>
  <si>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</si>
  <si>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</si>
  <si>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</si>
  <si>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</si>
  <si>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</si>
  <si>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</si>
  <si>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</si>
  <si>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</si>
  <si>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</si>
  <si>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</si>
  <si>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</si>
  <si>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</si>
  <si>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</si>
  <si>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</si>
  <si>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</si>
  <si>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</si>
  <si>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</si>
  <si>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</si>
  <si>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</si>
  <si>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</si>
  <si>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</si>
  <si>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</si>
  <si>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</si>
  <si>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</si>
  <si>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</si>
  <si>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</si>
  <si>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</si>
  <si>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</si>
  <si>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"tak",
1, gdy "nie")</t>
    </r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</si>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</sst>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7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167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7" fontId="8" fillId="3" borderId="3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tabSelected="1" zoomScaleNormal="100" workbookViewId="0">
      <selection activeCell="C11" sqref="C11"/>
    </sheetView>
  </sheetViews>
  <sheetFormatPr defaultRowHeight="14.4" x14ac:dyDescent="0.3"/>
  <cols>
    <col min="1" max="1" width="3" customWidth="1"/>
    <col min="2" max="2" width="46.5546875" customWidth="1"/>
    <col min="3" max="3" width="46.33203125" customWidth="1"/>
    <col min="4" max="4" width="18.6640625" customWidth="1"/>
    <col min="5" max="5" width="34.109375" customWidth="1"/>
    <col min="6" max="6" width="13" customWidth="1"/>
  </cols>
  <sheetData>
    <row r="1" spans="1:15" ht="25.5" customHeight="1" x14ac:dyDescent="0.55000000000000004">
      <c r="B1" s="115" t="s">
        <v>3</v>
      </c>
      <c r="C1" s="116"/>
      <c r="D1" s="116"/>
      <c r="E1" s="116"/>
      <c r="F1" s="117"/>
    </row>
    <row r="2" spans="1:15" ht="25.5" customHeight="1" thickBot="1" x14ac:dyDescent="0.6">
      <c r="B2" s="118" t="s">
        <v>4</v>
      </c>
      <c r="C2" s="119"/>
      <c r="D2" s="119"/>
      <c r="E2" s="119"/>
      <c r="F2" s="120"/>
    </row>
    <row r="3" spans="1:15" ht="8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3">
      <c r="B4" s="127" t="s">
        <v>44</v>
      </c>
      <c r="C4" s="128"/>
      <c r="D4" s="128"/>
      <c r="E4" s="128"/>
      <c r="F4" s="129"/>
      <c r="G4" s="9"/>
    </row>
    <row r="5" spans="1:15" ht="40.5" customHeight="1" x14ac:dyDescent="0.3">
      <c r="B5" s="121" t="s">
        <v>45</v>
      </c>
      <c r="C5" s="122"/>
      <c r="D5" s="122"/>
      <c r="E5" s="122"/>
      <c r="F5" s="123"/>
      <c r="G5" s="6"/>
    </row>
    <row r="6" spans="1:15" ht="106.2" customHeight="1" thickBot="1" x14ac:dyDescent="0.35">
      <c r="A6" s="6"/>
      <c r="B6" s="124" t="s">
        <v>46</v>
      </c>
      <c r="C6" s="125"/>
      <c r="D6" s="125"/>
      <c r="E6" s="125"/>
      <c r="F6" s="126"/>
      <c r="G6" s="6"/>
    </row>
    <row r="7" spans="1:15" ht="9" customHeight="1" thickTop="1" thickBot="1" x14ac:dyDescent="0.35">
      <c r="A7" s="6"/>
      <c r="B7" s="10"/>
      <c r="C7" s="6"/>
      <c r="D7" s="6"/>
      <c r="E7" s="6"/>
      <c r="F7" s="6"/>
      <c r="G7" s="6"/>
    </row>
    <row r="8" spans="1:15" ht="51" customHeight="1" x14ac:dyDescent="0.3">
      <c r="A8" s="5"/>
      <c r="B8" s="111" t="s">
        <v>47</v>
      </c>
      <c r="C8" s="112"/>
      <c r="D8" s="112"/>
      <c r="E8" s="113"/>
      <c r="F8" s="114"/>
      <c r="G8" s="2"/>
    </row>
    <row r="9" spans="1:15" ht="23.25" customHeight="1" x14ac:dyDescent="0.3">
      <c r="B9" s="71">
        <v>2019</v>
      </c>
      <c r="C9" s="72">
        <v>2020</v>
      </c>
      <c r="D9" s="109" t="s">
        <v>50</v>
      </c>
      <c r="E9" s="130" t="s">
        <v>51</v>
      </c>
      <c r="F9" s="131"/>
      <c r="G9" s="2"/>
      <c r="M9" s="2"/>
      <c r="N9" s="2"/>
      <c r="O9" s="2"/>
    </row>
    <row r="10" spans="1:15" ht="71.25" customHeight="1" thickBot="1" x14ac:dyDescent="0.35">
      <c r="A10" s="7"/>
      <c r="B10" s="64" t="s">
        <v>48</v>
      </c>
      <c r="C10" s="67" t="s">
        <v>49</v>
      </c>
      <c r="D10" s="110"/>
      <c r="E10" s="132"/>
      <c r="F10" s="133"/>
    </row>
    <row r="11" spans="1:15" ht="30" customHeight="1" thickBot="1" x14ac:dyDescent="0.35">
      <c r="A11" s="7"/>
      <c r="B11" s="192">
        <v>0</v>
      </c>
      <c r="C11" s="193">
        <v>0</v>
      </c>
      <c r="D11" s="101">
        <f>IFERROR((C11-B11)/B11,0)</f>
        <v>0</v>
      </c>
      <c r="E11" s="102" t="str">
        <f>IF(D11&gt;-0.3,"nie podlega dofinansowaniu","co najmniej")</f>
        <v>nie podlega dofinansowaniu</v>
      </c>
      <c r="F11" s="103" t="str">
        <f>IF(D11&lt;=-0.5,IF(D11&lt;=-0.8,0.8,0.5),IF(D11&gt;-0.3,"",0.3))</f>
        <v/>
      </c>
    </row>
    <row r="12" spans="1:15" ht="12.75" customHeight="1" x14ac:dyDescent="0.3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T9" sqref="T9"/>
    </sheetView>
  </sheetViews>
  <sheetFormatPr defaultRowHeight="14.4" x14ac:dyDescent="0.3"/>
  <cols>
    <col min="1" max="1" width="7.109375" style="1" customWidth="1"/>
    <col min="2" max="2" width="15" style="34" customWidth="1"/>
    <col min="3" max="3" width="29" style="34" customWidth="1"/>
    <col min="4" max="4" width="19.109375" style="1" customWidth="1"/>
    <col min="5" max="5" width="33.88671875" style="1" customWidth="1"/>
    <col min="6" max="6" width="33" style="1" customWidth="1"/>
    <col min="7" max="7" width="14.44140625" style="1" customWidth="1"/>
    <col min="8" max="8" width="14.33203125" style="1" customWidth="1"/>
    <col min="9" max="9" width="18.5546875" style="1" customWidth="1"/>
    <col min="10" max="10" width="24.5546875" style="1" customWidth="1"/>
    <col min="11" max="11" width="26.88671875" style="1" customWidth="1"/>
    <col min="12" max="12" width="29.33203125" style="1" customWidth="1"/>
    <col min="13" max="13" width="25.5546875" style="1" customWidth="1"/>
    <col min="14" max="14" width="26.44140625" style="1" customWidth="1"/>
    <col min="15" max="255" width="8.88671875" style="1"/>
    <col min="256" max="265" width="16.5546875" style="1" customWidth="1"/>
    <col min="266" max="511" width="8.88671875" style="1"/>
    <col min="512" max="521" width="16.5546875" style="1" customWidth="1"/>
    <col min="522" max="767" width="8.88671875" style="1"/>
    <col min="768" max="777" width="16.5546875" style="1" customWidth="1"/>
    <col min="778" max="1023" width="8.88671875" style="1"/>
    <col min="1024" max="1033" width="16.5546875" style="1" customWidth="1"/>
    <col min="1034" max="1279" width="8.88671875" style="1"/>
    <col min="1280" max="1289" width="16.5546875" style="1" customWidth="1"/>
    <col min="1290" max="1535" width="8.88671875" style="1"/>
    <col min="1536" max="1545" width="16.5546875" style="1" customWidth="1"/>
    <col min="1546" max="1791" width="8.88671875" style="1"/>
    <col min="1792" max="1801" width="16.5546875" style="1" customWidth="1"/>
    <col min="1802" max="2047" width="8.88671875" style="1"/>
    <col min="2048" max="2057" width="16.5546875" style="1" customWidth="1"/>
    <col min="2058" max="2303" width="8.88671875" style="1"/>
    <col min="2304" max="2313" width="16.5546875" style="1" customWidth="1"/>
    <col min="2314" max="2559" width="8.88671875" style="1"/>
    <col min="2560" max="2569" width="16.5546875" style="1" customWidth="1"/>
    <col min="2570" max="2815" width="8.88671875" style="1"/>
    <col min="2816" max="2825" width="16.5546875" style="1" customWidth="1"/>
    <col min="2826" max="3071" width="8.88671875" style="1"/>
    <col min="3072" max="3081" width="16.5546875" style="1" customWidth="1"/>
    <col min="3082" max="3327" width="8.88671875" style="1"/>
    <col min="3328" max="3337" width="16.5546875" style="1" customWidth="1"/>
    <col min="3338" max="3583" width="8.88671875" style="1"/>
    <col min="3584" max="3593" width="16.5546875" style="1" customWidth="1"/>
    <col min="3594" max="3839" width="8.88671875" style="1"/>
    <col min="3840" max="3849" width="16.5546875" style="1" customWidth="1"/>
    <col min="3850" max="4095" width="8.88671875" style="1"/>
    <col min="4096" max="4105" width="16.5546875" style="1" customWidth="1"/>
    <col min="4106" max="4351" width="8.88671875" style="1"/>
    <col min="4352" max="4361" width="16.5546875" style="1" customWidth="1"/>
    <col min="4362" max="4607" width="8.88671875" style="1"/>
    <col min="4608" max="4617" width="16.5546875" style="1" customWidth="1"/>
    <col min="4618" max="4863" width="8.88671875" style="1"/>
    <col min="4864" max="4873" width="16.5546875" style="1" customWidth="1"/>
    <col min="4874" max="5119" width="8.88671875" style="1"/>
    <col min="5120" max="5129" width="16.5546875" style="1" customWidth="1"/>
    <col min="5130" max="5375" width="8.88671875" style="1"/>
    <col min="5376" max="5385" width="16.5546875" style="1" customWidth="1"/>
    <col min="5386" max="5631" width="8.88671875" style="1"/>
    <col min="5632" max="5641" width="16.5546875" style="1" customWidth="1"/>
    <col min="5642" max="5887" width="8.88671875" style="1"/>
    <col min="5888" max="5897" width="16.5546875" style="1" customWidth="1"/>
    <col min="5898" max="6143" width="8.88671875" style="1"/>
    <col min="6144" max="6153" width="16.5546875" style="1" customWidth="1"/>
    <col min="6154" max="6399" width="8.88671875" style="1"/>
    <col min="6400" max="6409" width="16.5546875" style="1" customWidth="1"/>
    <col min="6410" max="6655" width="8.88671875" style="1"/>
    <col min="6656" max="6665" width="16.5546875" style="1" customWidth="1"/>
    <col min="6666" max="6911" width="8.88671875" style="1"/>
    <col min="6912" max="6921" width="16.5546875" style="1" customWidth="1"/>
    <col min="6922" max="7167" width="8.88671875" style="1"/>
    <col min="7168" max="7177" width="16.5546875" style="1" customWidth="1"/>
    <col min="7178" max="7423" width="8.88671875" style="1"/>
    <col min="7424" max="7433" width="16.5546875" style="1" customWidth="1"/>
    <col min="7434" max="7679" width="8.88671875" style="1"/>
    <col min="7680" max="7689" width="16.5546875" style="1" customWidth="1"/>
    <col min="7690" max="7935" width="8.88671875" style="1"/>
    <col min="7936" max="7945" width="16.5546875" style="1" customWidth="1"/>
    <col min="7946" max="8191" width="8.88671875" style="1"/>
    <col min="8192" max="8201" width="16.5546875" style="1" customWidth="1"/>
    <col min="8202" max="8447" width="8.88671875" style="1"/>
    <col min="8448" max="8457" width="16.5546875" style="1" customWidth="1"/>
    <col min="8458" max="8703" width="8.88671875" style="1"/>
    <col min="8704" max="8713" width="16.5546875" style="1" customWidth="1"/>
    <col min="8714" max="8959" width="8.88671875" style="1"/>
    <col min="8960" max="8969" width="16.5546875" style="1" customWidth="1"/>
    <col min="8970" max="9215" width="8.88671875" style="1"/>
    <col min="9216" max="9225" width="16.5546875" style="1" customWidth="1"/>
    <col min="9226" max="9471" width="8.88671875" style="1"/>
    <col min="9472" max="9481" width="16.5546875" style="1" customWidth="1"/>
    <col min="9482" max="9727" width="8.88671875" style="1"/>
    <col min="9728" max="9737" width="16.5546875" style="1" customWidth="1"/>
    <col min="9738" max="9983" width="8.88671875" style="1"/>
    <col min="9984" max="9993" width="16.5546875" style="1" customWidth="1"/>
    <col min="9994" max="10239" width="8.88671875" style="1"/>
    <col min="10240" max="10249" width="16.5546875" style="1" customWidth="1"/>
    <col min="10250" max="10495" width="8.88671875" style="1"/>
    <col min="10496" max="10505" width="16.5546875" style="1" customWidth="1"/>
    <col min="10506" max="10751" width="8.88671875" style="1"/>
    <col min="10752" max="10761" width="16.5546875" style="1" customWidth="1"/>
    <col min="10762" max="11007" width="8.88671875" style="1"/>
    <col min="11008" max="11017" width="16.5546875" style="1" customWidth="1"/>
    <col min="11018" max="11263" width="8.88671875" style="1"/>
    <col min="11264" max="11273" width="16.5546875" style="1" customWidth="1"/>
    <col min="11274" max="11519" width="8.88671875" style="1"/>
    <col min="11520" max="11529" width="16.5546875" style="1" customWidth="1"/>
    <col min="11530" max="11775" width="8.88671875" style="1"/>
    <col min="11776" max="11785" width="16.5546875" style="1" customWidth="1"/>
    <col min="11786" max="12031" width="8.88671875" style="1"/>
    <col min="12032" max="12041" width="16.5546875" style="1" customWidth="1"/>
    <col min="12042" max="12287" width="8.88671875" style="1"/>
    <col min="12288" max="12297" width="16.5546875" style="1" customWidth="1"/>
    <col min="12298" max="12543" width="8.88671875" style="1"/>
    <col min="12544" max="12553" width="16.5546875" style="1" customWidth="1"/>
    <col min="12554" max="12799" width="8.88671875" style="1"/>
    <col min="12800" max="12809" width="16.5546875" style="1" customWidth="1"/>
    <col min="12810" max="13055" width="8.88671875" style="1"/>
    <col min="13056" max="13065" width="16.5546875" style="1" customWidth="1"/>
    <col min="13066" max="13311" width="8.88671875" style="1"/>
    <col min="13312" max="13321" width="16.5546875" style="1" customWidth="1"/>
    <col min="13322" max="13567" width="8.88671875" style="1"/>
    <col min="13568" max="13577" width="16.5546875" style="1" customWidth="1"/>
    <col min="13578" max="13823" width="8.88671875" style="1"/>
    <col min="13824" max="13833" width="16.5546875" style="1" customWidth="1"/>
    <col min="13834" max="14079" width="8.88671875" style="1"/>
    <col min="14080" max="14089" width="16.5546875" style="1" customWidth="1"/>
    <col min="14090" max="14335" width="8.88671875" style="1"/>
    <col min="14336" max="14345" width="16.5546875" style="1" customWidth="1"/>
    <col min="14346" max="14591" width="8.88671875" style="1"/>
    <col min="14592" max="14601" width="16.5546875" style="1" customWidth="1"/>
    <col min="14602" max="14847" width="8.88671875" style="1"/>
    <col min="14848" max="14857" width="16.5546875" style="1" customWidth="1"/>
    <col min="14858" max="15103" width="8.88671875" style="1"/>
    <col min="15104" max="15113" width="16.5546875" style="1" customWidth="1"/>
    <col min="15114" max="15359" width="8.88671875" style="1"/>
    <col min="15360" max="15369" width="16.5546875" style="1" customWidth="1"/>
    <col min="15370" max="15615" width="8.88671875" style="1"/>
    <col min="15616" max="15625" width="16.5546875" style="1" customWidth="1"/>
    <col min="15626" max="15871" width="8.88671875" style="1"/>
    <col min="15872" max="15881" width="16.5546875" style="1" customWidth="1"/>
    <col min="15882" max="16127" width="8.88671875" style="1"/>
    <col min="16128" max="16137" width="16.5546875" style="1" customWidth="1"/>
    <col min="16138" max="16367" width="8.88671875" style="1"/>
    <col min="16368" max="16374" width="8.88671875" style="1" customWidth="1"/>
    <col min="16375" max="16384" width="8.88671875" style="1"/>
  </cols>
  <sheetData>
    <row r="1" spans="1:36" customFormat="1" ht="28.8" x14ac:dyDescent="0.55000000000000004">
      <c r="A1" s="115" t="s">
        <v>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</row>
    <row r="2" spans="1:36" customFormat="1" ht="29.4" thickBot="1" x14ac:dyDescent="0.6">
      <c r="A2" s="161" t="s">
        <v>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3"/>
    </row>
    <row r="3" spans="1:36" customFormat="1" ht="30" customHeight="1" thickBot="1" x14ac:dyDescent="0.55000000000000004">
      <c r="A3" s="164" t="s">
        <v>52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5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5">
      <c r="A5" s="155" t="s">
        <v>8</v>
      </c>
      <c r="B5" s="156"/>
      <c r="C5" s="156"/>
      <c r="D5" s="156"/>
      <c r="E5" s="156"/>
      <c r="F5" s="47"/>
      <c r="G5" s="15"/>
      <c r="H5" s="167" t="s">
        <v>54</v>
      </c>
      <c r="I5" s="157"/>
      <c r="J5" s="157"/>
      <c r="K5" s="157"/>
      <c r="L5" s="157"/>
      <c r="M5" s="168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5">
      <c r="A6" s="155" t="s">
        <v>12</v>
      </c>
      <c r="B6" s="156"/>
      <c r="C6" s="156"/>
      <c r="D6" s="156"/>
      <c r="E6" s="157"/>
      <c r="F6" s="48"/>
      <c r="G6" s="16"/>
      <c r="H6" s="158" t="s">
        <v>16</v>
      </c>
      <c r="I6" s="159"/>
      <c r="J6" s="159"/>
      <c r="K6" s="160"/>
      <c r="L6" s="158" t="s">
        <v>13</v>
      </c>
      <c r="M6" s="159"/>
      <c r="N6" s="160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3">
      <c r="A7" s="140" t="s">
        <v>9</v>
      </c>
      <c r="B7" s="141"/>
      <c r="C7" s="141"/>
      <c r="D7" s="99" t="str">
        <f>IF(obroty!F11="","NIE DOTYCZY",obroty!F11)</f>
        <v>NIE DOTYCZY</v>
      </c>
      <c r="E7" s="42"/>
      <c r="F7" s="43"/>
      <c r="G7" s="46"/>
      <c r="H7" s="174" t="s">
        <v>14</v>
      </c>
      <c r="I7" s="176" t="s">
        <v>43</v>
      </c>
      <c r="J7" s="177"/>
      <c r="K7" s="104">
        <f>SUMPRODUCT(G14:G262,N14:N262)+'dofin. um. zleceń, o pracę nakł'!U20</f>
        <v>0</v>
      </c>
      <c r="L7" s="145" t="s">
        <v>56</v>
      </c>
      <c r="M7" s="146"/>
      <c r="N7" s="169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5">
      <c r="A8" s="142" t="s">
        <v>18</v>
      </c>
      <c r="B8" s="143"/>
      <c r="C8" s="144"/>
      <c r="D8" s="100">
        <f>IFERROR(IF($D$7=80%,$D$7+10%,$D$7+20%),0)</f>
        <v>0</v>
      </c>
      <c r="E8" s="44"/>
      <c r="F8" s="45"/>
      <c r="G8" s="46"/>
      <c r="H8" s="175"/>
      <c r="I8" s="178" t="s">
        <v>41</v>
      </c>
      <c r="J8" s="179"/>
      <c r="K8" s="105">
        <f>(SUMPRODUCT(G14:G262,L14:L262)+'dofin. um. zleceń, o pracę nakł'!U21)*F6</f>
        <v>0</v>
      </c>
      <c r="L8" s="171"/>
      <c r="M8" s="172"/>
      <c r="N8" s="173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3">
      <c r="A9" s="149" t="s">
        <v>53</v>
      </c>
      <c r="B9" s="149"/>
      <c r="C9" s="149"/>
      <c r="D9" s="149"/>
      <c r="E9" s="149"/>
      <c r="F9" s="149"/>
      <c r="G9" s="150"/>
      <c r="H9" s="180" t="s">
        <v>15</v>
      </c>
      <c r="I9" s="182" t="s">
        <v>43</v>
      </c>
      <c r="J9" s="183"/>
      <c r="K9" s="106">
        <f>N5-K7</f>
        <v>0</v>
      </c>
      <c r="L9" s="145" t="s">
        <v>42</v>
      </c>
      <c r="M9" s="146"/>
      <c r="N9" s="169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5">
      <c r="A10" s="151"/>
      <c r="B10" s="151"/>
      <c r="C10" s="151"/>
      <c r="D10" s="151"/>
      <c r="E10" s="151"/>
      <c r="F10" s="151"/>
      <c r="G10" s="152"/>
      <c r="H10" s="181"/>
      <c r="I10" s="184" t="s">
        <v>41</v>
      </c>
      <c r="J10" s="185"/>
      <c r="K10" s="107">
        <f>N9-K8</f>
        <v>0</v>
      </c>
      <c r="L10" s="147"/>
      <c r="M10" s="148"/>
      <c r="N10" s="170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" customHeight="1" thickBot="1" x14ac:dyDescent="0.5">
      <c r="A11" s="153"/>
      <c r="B11" s="153"/>
      <c r="C11" s="153"/>
      <c r="D11" s="153"/>
      <c r="E11" s="153"/>
      <c r="F11" s="153"/>
      <c r="G11" s="154"/>
      <c r="H11" s="11"/>
      <c r="I11" s="3"/>
      <c r="J11" s="136" t="s">
        <v>36</v>
      </c>
      <c r="K11" s="136"/>
      <c r="L11" s="136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3">
      <c r="A12" s="137" t="s">
        <v>11</v>
      </c>
      <c r="B12" s="138"/>
      <c r="C12" s="138"/>
      <c r="D12" s="138"/>
      <c r="E12" s="138"/>
      <c r="F12" s="138"/>
      <c r="G12" s="139"/>
      <c r="H12" s="134" t="s">
        <v>31</v>
      </c>
      <c r="I12" s="134" t="s">
        <v>35</v>
      </c>
      <c r="J12" s="134" t="s">
        <v>23</v>
      </c>
      <c r="K12" s="134" t="s">
        <v>39</v>
      </c>
      <c r="L12" s="134" t="s">
        <v>21</v>
      </c>
      <c r="M12" s="134" t="s">
        <v>22</v>
      </c>
      <c r="N12" s="134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5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37</v>
      </c>
      <c r="H13" s="135"/>
      <c r="I13" s="135"/>
      <c r="J13" s="135"/>
      <c r="K13" s="135"/>
      <c r="L13" s="135"/>
      <c r="M13" s="135"/>
      <c r="N13" s="135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6" x14ac:dyDescent="0.3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6" x14ac:dyDescent="0.3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6" x14ac:dyDescent="0.3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3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6" x14ac:dyDescent="0.3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6" x14ac:dyDescent="0.3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6" x14ac:dyDescent="0.3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6" x14ac:dyDescent="0.3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6" x14ac:dyDescent="0.3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6" x14ac:dyDescent="0.3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6" x14ac:dyDescent="0.3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6" x14ac:dyDescent="0.3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6" x14ac:dyDescent="0.3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6" x14ac:dyDescent="0.3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6" x14ac:dyDescent="0.3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6" x14ac:dyDescent="0.3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6" x14ac:dyDescent="0.3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6" x14ac:dyDescent="0.3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6" x14ac:dyDescent="0.3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6" x14ac:dyDescent="0.3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6" x14ac:dyDescent="0.3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6" x14ac:dyDescent="0.3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6" x14ac:dyDescent="0.3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6" x14ac:dyDescent="0.3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6" x14ac:dyDescent="0.3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6" x14ac:dyDescent="0.3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6" x14ac:dyDescent="0.3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6" x14ac:dyDescent="0.3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6" x14ac:dyDescent="0.3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6" x14ac:dyDescent="0.3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6" x14ac:dyDescent="0.3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6" x14ac:dyDescent="0.3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6" x14ac:dyDescent="0.3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6" x14ac:dyDescent="0.3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6" x14ac:dyDescent="0.3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6" x14ac:dyDescent="0.3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6" x14ac:dyDescent="0.3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6" x14ac:dyDescent="0.3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6" x14ac:dyDescent="0.3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6" x14ac:dyDescent="0.3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6" x14ac:dyDescent="0.3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6" x14ac:dyDescent="0.3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6" x14ac:dyDescent="0.3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6" x14ac:dyDescent="0.3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6" x14ac:dyDescent="0.3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6" x14ac:dyDescent="0.3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6" x14ac:dyDescent="0.3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6" x14ac:dyDescent="0.3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6" x14ac:dyDescent="0.3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6" x14ac:dyDescent="0.3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6" x14ac:dyDescent="0.3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6" x14ac:dyDescent="0.3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6" x14ac:dyDescent="0.3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6" x14ac:dyDescent="0.3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6" x14ac:dyDescent="0.3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6" x14ac:dyDescent="0.3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6" x14ac:dyDescent="0.3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6" x14ac:dyDescent="0.3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6" x14ac:dyDescent="0.3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6" x14ac:dyDescent="0.3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6" x14ac:dyDescent="0.3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6" x14ac:dyDescent="0.3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6" x14ac:dyDescent="0.3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6" x14ac:dyDescent="0.3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6" x14ac:dyDescent="0.3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6" x14ac:dyDescent="0.3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6" x14ac:dyDescent="0.3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6" x14ac:dyDescent="0.3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6" x14ac:dyDescent="0.3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6" x14ac:dyDescent="0.3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6" x14ac:dyDescent="0.3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6" x14ac:dyDescent="0.3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6" x14ac:dyDescent="0.3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6" x14ac:dyDescent="0.3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6" x14ac:dyDescent="0.3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6" x14ac:dyDescent="0.3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6" x14ac:dyDescent="0.3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6" x14ac:dyDescent="0.3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6" x14ac:dyDescent="0.3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6" x14ac:dyDescent="0.3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6" x14ac:dyDescent="0.3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6" x14ac:dyDescent="0.3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6" x14ac:dyDescent="0.3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6" x14ac:dyDescent="0.3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6" x14ac:dyDescent="0.3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6" x14ac:dyDescent="0.3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6" x14ac:dyDescent="0.3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6" x14ac:dyDescent="0.3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6" x14ac:dyDescent="0.3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6" x14ac:dyDescent="0.3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6" x14ac:dyDescent="0.3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6" x14ac:dyDescent="0.3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6" x14ac:dyDescent="0.3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6" x14ac:dyDescent="0.3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6" x14ac:dyDescent="0.3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6" x14ac:dyDescent="0.3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6" x14ac:dyDescent="0.3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6" x14ac:dyDescent="0.3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6" x14ac:dyDescent="0.3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6" x14ac:dyDescent="0.3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6" x14ac:dyDescent="0.3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6" x14ac:dyDescent="0.3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6" x14ac:dyDescent="0.3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6" x14ac:dyDescent="0.3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6" x14ac:dyDescent="0.3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6" x14ac:dyDescent="0.3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6" x14ac:dyDescent="0.3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6" x14ac:dyDescent="0.3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6" x14ac:dyDescent="0.3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6" x14ac:dyDescent="0.3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6" x14ac:dyDescent="0.3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6" x14ac:dyDescent="0.3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6" x14ac:dyDescent="0.3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6" x14ac:dyDescent="0.3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6" x14ac:dyDescent="0.3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6" x14ac:dyDescent="0.3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6" x14ac:dyDescent="0.3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6" x14ac:dyDescent="0.3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6" x14ac:dyDescent="0.3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6" x14ac:dyDescent="0.3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6" x14ac:dyDescent="0.3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6" x14ac:dyDescent="0.3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6" x14ac:dyDescent="0.3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6" x14ac:dyDescent="0.3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6" x14ac:dyDescent="0.3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6" x14ac:dyDescent="0.3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6" x14ac:dyDescent="0.3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6" x14ac:dyDescent="0.3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6" x14ac:dyDescent="0.3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6" x14ac:dyDescent="0.3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6" x14ac:dyDescent="0.3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6" x14ac:dyDescent="0.3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6" x14ac:dyDescent="0.3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6" x14ac:dyDescent="0.3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6" x14ac:dyDescent="0.3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6" x14ac:dyDescent="0.3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6" x14ac:dyDescent="0.3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6" x14ac:dyDescent="0.3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6" x14ac:dyDescent="0.3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6" x14ac:dyDescent="0.3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6" x14ac:dyDescent="0.3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6" x14ac:dyDescent="0.3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6" x14ac:dyDescent="0.3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6" x14ac:dyDescent="0.3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6" x14ac:dyDescent="0.3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6" x14ac:dyDescent="0.3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6" x14ac:dyDescent="0.3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6" x14ac:dyDescent="0.3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6" x14ac:dyDescent="0.3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6" x14ac:dyDescent="0.3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6" x14ac:dyDescent="0.3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6" x14ac:dyDescent="0.3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6" x14ac:dyDescent="0.3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6" x14ac:dyDescent="0.3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6" x14ac:dyDescent="0.3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6" x14ac:dyDescent="0.3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6" x14ac:dyDescent="0.3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6" x14ac:dyDescent="0.3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6" x14ac:dyDescent="0.3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6" x14ac:dyDescent="0.3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6" x14ac:dyDescent="0.3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6" x14ac:dyDescent="0.3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6" x14ac:dyDescent="0.3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6" x14ac:dyDescent="0.3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6" x14ac:dyDescent="0.3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6" x14ac:dyDescent="0.3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6" x14ac:dyDescent="0.3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6" x14ac:dyDescent="0.3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6" x14ac:dyDescent="0.3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6" x14ac:dyDescent="0.3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6" x14ac:dyDescent="0.3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6" x14ac:dyDescent="0.3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6" x14ac:dyDescent="0.3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6" x14ac:dyDescent="0.3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6" x14ac:dyDescent="0.3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6" x14ac:dyDescent="0.3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6" x14ac:dyDescent="0.3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6" x14ac:dyDescent="0.3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6" x14ac:dyDescent="0.3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6" x14ac:dyDescent="0.3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6" x14ac:dyDescent="0.3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6" x14ac:dyDescent="0.3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6" x14ac:dyDescent="0.3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6" x14ac:dyDescent="0.3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6" x14ac:dyDescent="0.3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6" x14ac:dyDescent="0.3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6" x14ac:dyDescent="0.3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6" x14ac:dyDescent="0.3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6" x14ac:dyDescent="0.3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6" x14ac:dyDescent="0.3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6" x14ac:dyDescent="0.3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6" x14ac:dyDescent="0.3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6" x14ac:dyDescent="0.3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6" x14ac:dyDescent="0.3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6" x14ac:dyDescent="0.3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6" x14ac:dyDescent="0.3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6" x14ac:dyDescent="0.3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6" x14ac:dyDescent="0.3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6" x14ac:dyDescent="0.3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6" x14ac:dyDescent="0.3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6" x14ac:dyDescent="0.3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6" x14ac:dyDescent="0.3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6" x14ac:dyDescent="0.3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6" x14ac:dyDescent="0.3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6" x14ac:dyDescent="0.3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6" x14ac:dyDescent="0.3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6" x14ac:dyDescent="0.3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6" x14ac:dyDescent="0.3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6" x14ac:dyDescent="0.3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6" x14ac:dyDescent="0.3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6" x14ac:dyDescent="0.3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6" x14ac:dyDescent="0.3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6" x14ac:dyDescent="0.3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6" x14ac:dyDescent="0.3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6" x14ac:dyDescent="0.3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6" x14ac:dyDescent="0.3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6" x14ac:dyDescent="0.3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6" x14ac:dyDescent="0.3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6" x14ac:dyDescent="0.3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6" x14ac:dyDescent="0.3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6" x14ac:dyDescent="0.3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6" x14ac:dyDescent="0.3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6" x14ac:dyDescent="0.3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6" x14ac:dyDescent="0.3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6" x14ac:dyDescent="0.3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6" x14ac:dyDescent="0.3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6" x14ac:dyDescent="0.3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6" x14ac:dyDescent="0.3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6" x14ac:dyDescent="0.3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6" x14ac:dyDescent="0.3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6" x14ac:dyDescent="0.3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6" x14ac:dyDescent="0.3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6" x14ac:dyDescent="0.3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6" x14ac:dyDescent="0.3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6" x14ac:dyDescent="0.3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6" x14ac:dyDescent="0.3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6" x14ac:dyDescent="0.3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6" x14ac:dyDescent="0.3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6" x14ac:dyDescent="0.3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6" x14ac:dyDescent="0.3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6" x14ac:dyDescent="0.3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6" x14ac:dyDescent="0.3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6" x14ac:dyDescent="0.3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6" x14ac:dyDescent="0.3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6" x14ac:dyDescent="0.3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6" x14ac:dyDescent="0.3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6" x14ac:dyDescent="0.3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6" x14ac:dyDescent="0.3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2" thickBot="1" x14ac:dyDescent="0.35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IUfOT0QNUny8WyJ8Je0aZkST5DlK1cQOiuVJCOAEj84FepHDB4IqTgkiQs1g6keoejYn0ncMieaW7O0o3UI+Xg==" saltValue="rsx/cGGCvSbbiJ1T91p+0A==" spinCount="100000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85" zoomScaleNormal="85" workbookViewId="0">
      <pane ySplit="8" topLeftCell="A9" activePane="bottomLeft" state="frozen"/>
      <selection pane="bottomLeft" sqref="A1:P1"/>
    </sheetView>
  </sheetViews>
  <sheetFormatPr defaultRowHeight="14.4" x14ac:dyDescent="0.3"/>
  <cols>
    <col min="1" max="1" width="7.109375" style="1" customWidth="1"/>
    <col min="2" max="2" width="15" style="1" customWidth="1"/>
    <col min="3" max="3" width="21.33203125" style="1" customWidth="1"/>
    <col min="4" max="5" width="22.6640625" style="1" customWidth="1"/>
    <col min="6" max="6" width="32.44140625" style="1" customWidth="1"/>
    <col min="7" max="7" width="15" style="1" customWidth="1"/>
    <col min="8" max="8" width="14.88671875" style="1" customWidth="1"/>
    <col min="9" max="9" width="24.5546875" style="1" customWidth="1"/>
    <col min="10" max="10" width="13.5546875" style="1" customWidth="1"/>
    <col min="11" max="11" width="14" style="1" customWidth="1"/>
    <col min="12" max="12" width="15.5546875" style="1" customWidth="1"/>
    <col min="13" max="13" width="23" style="1" customWidth="1"/>
    <col min="14" max="14" width="17.6640625" style="1" customWidth="1"/>
    <col min="15" max="15" width="16.5546875" style="1" customWidth="1"/>
    <col min="16" max="16" width="20.88671875" style="1" customWidth="1"/>
    <col min="17" max="19" width="8.88671875" style="1"/>
    <col min="20" max="20" width="14" style="1" customWidth="1"/>
    <col min="21" max="21" width="22.88671875" style="1" customWidth="1"/>
    <col min="22" max="254" width="8.88671875" style="1"/>
    <col min="255" max="264" width="16.5546875" style="1" customWidth="1"/>
    <col min="265" max="510" width="8.88671875" style="1"/>
    <col min="511" max="520" width="16.5546875" style="1" customWidth="1"/>
    <col min="521" max="766" width="8.88671875" style="1"/>
    <col min="767" max="776" width="16.5546875" style="1" customWidth="1"/>
    <col min="777" max="1022" width="8.88671875" style="1"/>
    <col min="1023" max="1032" width="16.5546875" style="1" customWidth="1"/>
    <col min="1033" max="1278" width="8.88671875" style="1"/>
    <col min="1279" max="1288" width="16.5546875" style="1" customWidth="1"/>
    <col min="1289" max="1534" width="8.88671875" style="1"/>
    <col min="1535" max="1544" width="16.5546875" style="1" customWidth="1"/>
    <col min="1545" max="1790" width="8.88671875" style="1"/>
    <col min="1791" max="1800" width="16.5546875" style="1" customWidth="1"/>
    <col min="1801" max="2046" width="8.88671875" style="1"/>
    <col min="2047" max="2056" width="16.5546875" style="1" customWidth="1"/>
    <col min="2057" max="2302" width="8.88671875" style="1"/>
    <col min="2303" max="2312" width="16.5546875" style="1" customWidth="1"/>
    <col min="2313" max="2558" width="8.88671875" style="1"/>
    <col min="2559" max="2568" width="16.5546875" style="1" customWidth="1"/>
    <col min="2569" max="2814" width="8.88671875" style="1"/>
    <col min="2815" max="2824" width="16.5546875" style="1" customWidth="1"/>
    <col min="2825" max="3070" width="8.88671875" style="1"/>
    <col min="3071" max="3080" width="16.5546875" style="1" customWidth="1"/>
    <col min="3081" max="3326" width="8.88671875" style="1"/>
    <col min="3327" max="3336" width="16.5546875" style="1" customWidth="1"/>
    <col min="3337" max="3582" width="8.88671875" style="1"/>
    <col min="3583" max="3592" width="16.5546875" style="1" customWidth="1"/>
    <col min="3593" max="3838" width="8.88671875" style="1"/>
    <col min="3839" max="3848" width="16.5546875" style="1" customWidth="1"/>
    <col min="3849" max="4094" width="8.88671875" style="1"/>
    <col min="4095" max="4104" width="16.5546875" style="1" customWidth="1"/>
    <col min="4105" max="4350" width="8.88671875" style="1"/>
    <col min="4351" max="4360" width="16.5546875" style="1" customWidth="1"/>
    <col min="4361" max="4606" width="8.88671875" style="1"/>
    <col min="4607" max="4616" width="16.5546875" style="1" customWidth="1"/>
    <col min="4617" max="4862" width="8.88671875" style="1"/>
    <col min="4863" max="4872" width="16.5546875" style="1" customWidth="1"/>
    <col min="4873" max="5118" width="8.88671875" style="1"/>
    <col min="5119" max="5128" width="16.5546875" style="1" customWidth="1"/>
    <col min="5129" max="5374" width="8.88671875" style="1"/>
    <col min="5375" max="5384" width="16.5546875" style="1" customWidth="1"/>
    <col min="5385" max="5630" width="8.88671875" style="1"/>
    <col min="5631" max="5640" width="16.5546875" style="1" customWidth="1"/>
    <col min="5641" max="5886" width="8.88671875" style="1"/>
    <col min="5887" max="5896" width="16.5546875" style="1" customWidth="1"/>
    <col min="5897" max="6142" width="8.88671875" style="1"/>
    <col min="6143" max="6152" width="16.5546875" style="1" customWidth="1"/>
    <col min="6153" max="6398" width="8.88671875" style="1"/>
    <col min="6399" max="6408" width="16.5546875" style="1" customWidth="1"/>
    <col min="6409" max="6654" width="8.88671875" style="1"/>
    <col min="6655" max="6664" width="16.5546875" style="1" customWidth="1"/>
    <col min="6665" max="6910" width="8.88671875" style="1"/>
    <col min="6911" max="6920" width="16.5546875" style="1" customWidth="1"/>
    <col min="6921" max="7166" width="8.88671875" style="1"/>
    <col min="7167" max="7176" width="16.5546875" style="1" customWidth="1"/>
    <col min="7177" max="7422" width="8.88671875" style="1"/>
    <col min="7423" max="7432" width="16.5546875" style="1" customWidth="1"/>
    <col min="7433" max="7678" width="8.88671875" style="1"/>
    <col min="7679" max="7688" width="16.5546875" style="1" customWidth="1"/>
    <col min="7689" max="7934" width="8.88671875" style="1"/>
    <col min="7935" max="7944" width="16.5546875" style="1" customWidth="1"/>
    <col min="7945" max="8190" width="8.88671875" style="1"/>
    <col min="8191" max="8200" width="16.5546875" style="1" customWidth="1"/>
    <col min="8201" max="8446" width="8.88671875" style="1"/>
    <col min="8447" max="8456" width="16.5546875" style="1" customWidth="1"/>
    <col min="8457" max="8702" width="8.88671875" style="1"/>
    <col min="8703" max="8712" width="16.5546875" style="1" customWidth="1"/>
    <col min="8713" max="8958" width="8.88671875" style="1"/>
    <col min="8959" max="8968" width="16.5546875" style="1" customWidth="1"/>
    <col min="8969" max="9214" width="8.88671875" style="1"/>
    <col min="9215" max="9224" width="16.5546875" style="1" customWidth="1"/>
    <col min="9225" max="9470" width="8.88671875" style="1"/>
    <col min="9471" max="9480" width="16.5546875" style="1" customWidth="1"/>
    <col min="9481" max="9726" width="8.88671875" style="1"/>
    <col min="9727" max="9736" width="16.5546875" style="1" customWidth="1"/>
    <col min="9737" max="9982" width="8.88671875" style="1"/>
    <col min="9983" max="9992" width="16.5546875" style="1" customWidth="1"/>
    <col min="9993" max="10238" width="8.88671875" style="1"/>
    <col min="10239" max="10248" width="16.5546875" style="1" customWidth="1"/>
    <col min="10249" max="10494" width="8.88671875" style="1"/>
    <col min="10495" max="10504" width="16.5546875" style="1" customWidth="1"/>
    <col min="10505" max="10750" width="8.88671875" style="1"/>
    <col min="10751" max="10760" width="16.5546875" style="1" customWidth="1"/>
    <col min="10761" max="11006" width="8.88671875" style="1"/>
    <col min="11007" max="11016" width="16.5546875" style="1" customWidth="1"/>
    <col min="11017" max="11262" width="8.88671875" style="1"/>
    <col min="11263" max="11272" width="16.5546875" style="1" customWidth="1"/>
    <col min="11273" max="11518" width="8.88671875" style="1"/>
    <col min="11519" max="11528" width="16.5546875" style="1" customWidth="1"/>
    <col min="11529" max="11774" width="8.88671875" style="1"/>
    <col min="11775" max="11784" width="16.5546875" style="1" customWidth="1"/>
    <col min="11785" max="12030" width="8.88671875" style="1"/>
    <col min="12031" max="12040" width="16.5546875" style="1" customWidth="1"/>
    <col min="12041" max="12286" width="8.88671875" style="1"/>
    <col min="12287" max="12296" width="16.5546875" style="1" customWidth="1"/>
    <col min="12297" max="12542" width="8.88671875" style="1"/>
    <col min="12543" max="12552" width="16.5546875" style="1" customWidth="1"/>
    <col min="12553" max="12798" width="8.88671875" style="1"/>
    <col min="12799" max="12808" width="16.5546875" style="1" customWidth="1"/>
    <col min="12809" max="13054" width="8.88671875" style="1"/>
    <col min="13055" max="13064" width="16.5546875" style="1" customWidth="1"/>
    <col min="13065" max="13310" width="8.88671875" style="1"/>
    <col min="13311" max="13320" width="16.5546875" style="1" customWidth="1"/>
    <col min="13321" max="13566" width="8.88671875" style="1"/>
    <col min="13567" max="13576" width="16.5546875" style="1" customWidth="1"/>
    <col min="13577" max="13822" width="8.88671875" style="1"/>
    <col min="13823" max="13832" width="16.5546875" style="1" customWidth="1"/>
    <col min="13833" max="14078" width="8.88671875" style="1"/>
    <col min="14079" max="14088" width="16.5546875" style="1" customWidth="1"/>
    <col min="14089" max="14334" width="8.88671875" style="1"/>
    <col min="14335" max="14344" width="16.5546875" style="1" customWidth="1"/>
    <col min="14345" max="14590" width="8.88671875" style="1"/>
    <col min="14591" max="14600" width="16.5546875" style="1" customWidth="1"/>
    <col min="14601" max="14846" width="8.88671875" style="1"/>
    <col min="14847" max="14856" width="16.5546875" style="1" customWidth="1"/>
    <col min="14857" max="15102" width="8.88671875" style="1"/>
    <col min="15103" max="15112" width="16.5546875" style="1" customWidth="1"/>
    <col min="15113" max="15358" width="8.88671875" style="1"/>
    <col min="15359" max="15368" width="16.5546875" style="1" customWidth="1"/>
    <col min="15369" max="15614" width="8.88671875" style="1"/>
    <col min="15615" max="15624" width="16.5546875" style="1" customWidth="1"/>
    <col min="15625" max="15870" width="8.88671875" style="1"/>
    <col min="15871" max="15880" width="16.5546875" style="1" customWidth="1"/>
    <col min="15881" max="16126" width="8.88671875" style="1"/>
    <col min="16127" max="16136" width="16.5546875" style="1" customWidth="1"/>
    <col min="16137" max="16366" width="8.88671875" style="1"/>
    <col min="16367" max="16373" width="8.88671875" style="1" customWidth="1"/>
    <col min="16374" max="16384" width="8.88671875" style="1"/>
  </cols>
  <sheetData>
    <row r="1" spans="1:35" customFormat="1" ht="28.8" x14ac:dyDescent="0.55000000000000004">
      <c r="A1" s="186" t="s">
        <v>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8"/>
    </row>
    <row r="2" spans="1:35" customFormat="1" ht="29.4" thickBot="1" x14ac:dyDescent="0.6">
      <c r="A2" s="161" t="s">
        <v>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3"/>
    </row>
    <row r="3" spans="1:35" customFormat="1" ht="30" customHeight="1" thickBot="1" x14ac:dyDescent="0.55000000000000004">
      <c r="A3" s="164" t="s">
        <v>52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  <c r="R3" s="1"/>
      <c r="S3" s="1"/>
      <c r="T3" s="1"/>
      <c r="U3" s="1"/>
    </row>
    <row r="4" spans="1:35" customFormat="1" ht="12" customHeight="1" thickBo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3">
      <c r="A5" s="189" t="s">
        <v>55</v>
      </c>
      <c r="B5" s="149"/>
      <c r="C5" s="149"/>
      <c r="D5" s="149"/>
      <c r="E5" s="149"/>
      <c r="F5" s="149"/>
      <c r="G5" s="150"/>
      <c r="H5" s="191"/>
      <c r="I5" s="191"/>
      <c r="J5" s="191"/>
      <c r="K5" s="191"/>
      <c r="L5" s="191"/>
      <c r="M5" s="30"/>
      <c r="N5" s="191"/>
      <c r="O5" s="191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2" customHeight="1" thickBot="1" x14ac:dyDescent="0.5">
      <c r="A6" s="190"/>
      <c r="B6" s="153"/>
      <c r="C6" s="153"/>
      <c r="D6" s="153"/>
      <c r="E6" s="153"/>
      <c r="F6" s="153"/>
      <c r="G6" s="154"/>
      <c r="H6" s="11"/>
      <c r="I6" s="11"/>
      <c r="J6" s="136" t="s">
        <v>29</v>
      </c>
      <c r="K6" s="136"/>
      <c r="L6" s="136"/>
      <c r="M6" s="136"/>
      <c r="N6" s="136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3">
      <c r="A7" s="137" t="s">
        <v>11</v>
      </c>
      <c r="B7" s="138"/>
      <c r="C7" s="138"/>
      <c r="D7" s="138"/>
      <c r="E7" s="138"/>
      <c r="F7" s="138"/>
      <c r="G7" s="139"/>
      <c r="H7" s="134" t="s">
        <v>7</v>
      </c>
      <c r="I7" s="134" t="s">
        <v>38</v>
      </c>
      <c r="J7" s="134" t="s">
        <v>17</v>
      </c>
      <c r="K7" s="134" t="s">
        <v>19</v>
      </c>
      <c r="L7" s="134" t="s">
        <v>23</v>
      </c>
      <c r="M7" s="134" t="s">
        <v>20</v>
      </c>
      <c r="N7" s="134" t="s">
        <v>21</v>
      </c>
      <c r="O7" s="134" t="s">
        <v>22</v>
      </c>
      <c r="P7" s="134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5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37</v>
      </c>
      <c r="H8" s="135"/>
      <c r="I8" s="135"/>
      <c r="J8" s="135"/>
      <c r="K8" s="135"/>
      <c r="L8" s="135"/>
      <c r="M8" s="135"/>
      <c r="N8" s="135"/>
      <c r="O8" s="135"/>
      <c r="P8" s="135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3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3">
      <c r="A10" s="69">
        <v>2</v>
      </c>
      <c r="B10" s="77"/>
      <c r="C10" s="77"/>
      <c r="D10" s="75"/>
      <c r="E10" s="78"/>
      <c r="F10" s="79"/>
      <c r="G10" s="80">
        <v>1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3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3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3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3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3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6" x14ac:dyDescent="0.3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3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3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3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3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3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40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3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3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3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3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3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3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3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3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3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3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3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3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3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3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3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3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3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3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3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3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3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3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3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3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3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3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3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3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3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3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3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3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3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3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3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3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3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3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3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3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3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3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3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3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3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3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3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3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3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3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3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3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3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3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3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3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3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3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3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3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3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3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3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3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3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3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3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3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3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3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3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3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3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3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3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3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3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3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3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3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3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3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3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3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3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3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3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3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3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3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3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3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3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3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3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3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3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3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3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3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3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3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3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3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3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3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3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3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3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3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3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3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3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3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3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3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3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3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3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3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3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3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3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3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3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3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3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3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3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3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3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3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3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3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3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3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3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3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3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3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3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3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3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3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3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3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3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3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3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3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3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3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3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3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3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3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3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3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3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3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3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3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3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3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3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3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3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3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3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3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3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3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3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3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3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3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3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3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3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3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3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3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3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3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3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3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3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3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3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3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3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3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6" x14ac:dyDescent="0.3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6" x14ac:dyDescent="0.3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6" x14ac:dyDescent="0.3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6" x14ac:dyDescent="0.3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6" x14ac:dyDescent="0.3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6" x14ac:dyDescent="0.3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6" x14ac:dyDescent="0.3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6" x14ac:dyDescent="0.3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6" x14ac:dyDescent="0.3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6" x14ac:dyDescent="0.3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6" x14ac:dyDescent="0.3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6" x14ac:dyDescent="0.3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6" x14ac:dyDescent="0.3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3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3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3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3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3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3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3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3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3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3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3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3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3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3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3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3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3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3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3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3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3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3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3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3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3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3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3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3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3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3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" thickBot="1" x14ac:dyDescent="0.35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POFiE5Cpg4SSWEzAAe4RoMaDdOaV3OuPFRRL9rA98DK5mVSChkJRsP2mOfs7gwnVR8dcIDxbQwcCz2llC+EUBA==" saltValue="FRfutDEfy1oflod8Ebhp5Q==" spinCount="100000" sheet="1" formatCells="0" formatColumns="0" formatRows="0" insertColumns="0" insertHyperlinks="0" deleteColumns="0" deleteRows="0" sort="0" autoFilter="0" pivotTables="0"/>
  <mergeCells count="17"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Marek Kulawczyk</cp:lastModifiedBy>
  <cp:lastPrinted>2020-04-30T14:40:02Z</cp:lastPrinted>
  <dcterms:created xsi:type="dcterms:W3CDTF">2020-03-26T11:37:01Z</dcterms:created>
  <dcterms:modified xsi:type="dcterms:W3CDTF">2020-05-04T22:49:41Z</dcterms:modified>
</cp:coreProperties>
</file>